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Dirigente\Nuova Misura 16\16_1\Info day\"/>
    </mc:Choice>
  </mc:AlternateContent>
  <bookViews>
    <workbookView xWindow="0" yWindow="0" windowWidth="23040" windowHeight="8832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" i="1" l="1"/>
  <c r="S4" i="1" s="1"/>
  <c r="Q4" i="1"/>
  <c r="Q3" i="1"/>
  <c r="S2" i="1" s="1"/>
  <c r="Q2" i="1"/>
  <c r="S3" i="1"/>
</calcChain>
</file>

<file path=xl/sharedStrings.xml><?xml version="1.0" encoding="utf-8"?>
<sst xmlns="http://schemas.openxmlformats.org/spreadsheetml/2006/main" count="56" uniqueCount="53">
  <si>
    <t>ente</t>
  </si>
  <si>
    <t>graduatoria</t>
  </si>
  <si>
    <t>somma punteggi (v)</t>
  </si>
  <si>
    <t># prodotti attesi (n)</t>
  </si>
  <si>
    <t>voto medio (I=v/n)</t>
  </si>
  <si>
    <t>% prodotti E</t>
  </si>
  <si>
    <t>% prodotti B</t>
  </si>
  <si>
    <t>% prodotti A</t>
  </si>
  <si>
    <t>% prodotti L</t>
  </si>
  <si>
    <t>% prodotti penalizzati</t>
  </si>
  <si>
    <t>R</t>
  </si>
  <si>
    <t>(n/N) x 100</t>
  </si>
  <si>
    <t>IRAS1 x 100</t>
  </si>
  <si>
    <t>Padova</t>
  </si>
  <si>
    <t>Bologna</t>
  </si>
  <si>
    <t>Milano</t>
  </si>
  <si>
    <t>Napoli Federico II</t>
  </si>
  <si>
    <t>Torino</t>
  </si>
  <si>
    <t>Bari</t>
  </si>
  <si>
    <t>Sassari</t>
  </si>
  <si>
    <t>Perugia</t>
  </si>
  <si>
    <t>Firenze</t>
  </si>
  <si>
    <t>Pisa</t>
  </si>
  <si>
    <t>Tuscia</t>
  </si>
  <si>
    <t>Teramo</t>
  </si>
  <si>
    <t>Foggia</t>
  </si>
  <si>
    <t>Udine</t>
  </si>
  <si>
    <t>Marche</t>
  </si>
  <si>
    <t>Molise</t>
  </si>
  <si>
    <t>Parma</t>
  </si>
  <si>
    <t>Milano Cattolica</t>
  </si>
  <si>
    <t>Basilicata</t>
  </si>
  <si>
    <t>Catania</t>
  </si>
  <si>
    <t>Messina</t>
  </si>
  <si>
    <t>Camerino</t>
  </si>
  <si>
    <t>Palermo</t>
  </si>
  <si>
    <t>Reggio Calabria</t>
  </si>
  <si>
    <t>Pisa S.Anna</t>
  </si>
  <si>
    <t>Bolzano</t>
  </si>
  <si>
    <t>Verona</t>
  </si>
  <si>
    <t>Catanzaro</t>
  </si>
  <si>
    <t>Modena e Reggio Emilia</t>
  </si>
  <si>
    <t>Roma La Sapienza</t>
  </si>
  <si>
    <t>Salerno</t>
  </si>
  <si>
    <t>Venezia Cà Foscari</t>
  </si>
  <si>
    <t>Trento</t>
  </si>
  <si>
    <t>Napoli Parthenope</t>
  </si>
  <si>
    <t>Totale</t>
  </si>
  <si>
    <t>I° Quartile</t>
  </si>
  <si>
    <t>II° Quartile</t>
  </si>
  <si>
    <t>III° Quartile</t>
  </si>
  <si>
    <t>IV° Quartile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</si>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</sst>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i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2" fillId="0" borderId="1" xfId="0" applyFont="1" applyFill="1" applyBorder="1"/>
    <xf numFmtId="2" fontId="2" fillId="0" borderId="1" xfId="0" applyNumberFormat="1" applyFont="1" applyFill="1" applyBorder="1"/>
    <xf numFmtId="0" fontId="3" fillId="2" borderId="2" xfId="0" applyFont="1" applyFill="1" applyBorder="1" applyAlignment="1">
      <alignment wrapText="1"/>
    </xf>
    <xf numFmtId="0" fontId="3" fillId="0" borderId="0" xfId="0" applyFont="1"/>
    <xf numFmtId="2" fontId="3" fillId="2" borderId="2" xfId="0" applyNumberFormat="1" applyFont="1" applyFill="1" applyBorder="1"/>
    <xf numFmtId="0" fontId="3" fillId="2" borderId="2" xfId="0" applyFont="1" applyFill="1" applyBorder="1"/>
    <xf numFmtId="2" fontId="3" fillId="0" borderId="0" xfId="0" applyNumberFormat="1" applyFont="1" applyAlignment="1"/>
    <xf numFmtId="2" fontId="6" fillId="0" borderId="0" xfId="0" applyNumberFormat="1" applyFont="1" applyAlignment="1"/>
    <xf numFmtId="0" fontId="5" fillId="0" borderId="0" xfId="0" applyFont="1" applyAlignment="1">
      <alignment horizontal="center"/>
    </xf>
    <xf numFmtId="2" fontId="4" fillId="0" borderId="1" xfId="0" applyNumberFormat="1" applyFont="1" applyBorder="1"/>
    <xf numFmtId="0" fontId="3" fillId="0" borderId="1" xfId="0" applyFont="1" applyBorder="1"/>
    <xf numFmtId="2" fontId="6" fillId="0" borderId="0" xfId="0" applyNumberFormat="1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workbookViewId="0">
      <selection activeCell="S6" sqref="S6"/>
    </sheetView>
  </sheetViews>
  <sheetFormatPr defaultRowHeight="14.4" x14ac:dyDescent="0.3"/>
  <cols>
    <col min="18" max="18" width="2.21875" bestFit="1" customWidth="1"/>
  </cols>
  <sheetData>
    <row r="1" spans="1:19" ht="55.2" x14ac:dyDescent="0.3">
      <c r="A1" s="1" t="s">
        <v>0</v>
      </c>
      <c r="B1" s="1" t="s">
        <v>1</v>
      </c>
      <c r="C1" s="2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9" ht="21" x14ac:dyDescent="0.4">
      <c r="A2" s="3" t="s">
        <v>37</v>
      </c>
      <c r="B2" s="3">
        <v>1</v>
      </c>
      <c r="C2" s="4">
        <v>24.700000762939453</v>
      </c>
      <c r="D2" s="3">
        <v>27</v>
      </c>
      <c r="E2" s="4">
        <v>0.91481482982635498</v>
      </c>
      <c r="F2" s="4">
        <v>77.777778625488281</v>
      </c>
      <c r="G2" s="4">
        <v>14.814814567565918</v>
      </c>
      <c r="H2" s="4">
        <v>3.7037036418914795</v>
      </c>
      <c r="I2" s="4">
        <v>3.7037036418914795</v>
      </c>
      <c r="J2" s="4">
        <v>0</v>
      </c>
      <c r="K2" s="4">
        <v>1.5592886209487915</v>
      </c>
      <c r="L2" s="4">
        <v>0.32691609859466553</v>
      </c>
      <c r="M2" s="4">
        <v>0.50975656509399414</v>
      </c>
      <c r="O2" s="13" t="s">
        <v>48</v>
      </c>
      <c r="P2" s="13"/>
      <c r="Q2" s="12">
        <f>QUARTILE($K$2:$K$35,4)</f>
        <v>1.5592886209487915</v>
      </c>
      <c r="R2" s="16" t="s">
        <v>52</v>
      </c>
      <c r="S2" s="12">
        <f>Q3+0.01</f>
        <v>1.1412263011932373</v>
      </c>
    </row>
    <row r="3" spans="1:19" ht="21" x14ac:dyDescent="0.4">
      <c r="A3" s="3" t="s">
        <v>38</v>
      </c>
      <c r="B3" s="3">
        <v>2</v>
      </c>
      <c r="C3" s="4">
        <v>23.399999618530273</v>
      </c>
      <c r="D3" s="3">
        <v>26</v>
      </c>
      <c r="E3" s="4">
        <v>0.89999997615814209</v>
      </c>
      <c r="F3" s="4">
        <v>80.769233703613281</v>
      </c>
      <c r="G3" s="4">
        <v>11.538461685180664</v>
      </c>
      <c r="H3" s="4">
        <v>0</v>
      </c>
      <c r="I3" s="4">
        <v>7.6923074722290039</v>
      </c>
      <c r="J3" s="4">
        <v>0</v>
      </c>
      <c r="K3" s="4">
        <v>1.5340369939804077</v>
      </c>
      <c r="L3" s="4">
        <v>0.31480810046195984</v>
      </c>
      <c r="M3" s="4">
        <v>0.48292726278305054</v>
      </c>
      <c r="O3" s="13" t="s">
        <v>49</v>
      </c>
      <c r="P3" s="13"/>
      <c r="Q3" s="12">
        <f>QUARTILE($K$2:$K$35,3)</f>
        <v>1.1312263011932373</v>
      </c>
      <c r="R3" s="16" t="s">
        <v>52</v>
      </c>
      <c r="S3" s="12">
        <f t="shared" ref="S3:S4" si="0">Q4+0.01</f>
        <v>1.0402005410194397</v>
      </c>
    </row>
    <row r="4" spans="1:19" ht="21" x14ac:dyDescent="0.4">
      <c r="A4" s="3" t="s">
        <v>39</v>
      </c>
      <c r="B4" s="3">
        <v>3</v>
      </c>
      <c r="C4" s="4">
        <v>45.5</v>
      </c>
      <c r="D4" s="3">
        <v>59</v>
      </c>
      <c r="E4" s="4">
        <v>0.77118641138076782</v>
      </c>
      <c r="F4" s="4">
        <v>61.016948699951172</v>
      </c>
      <c r="G4" s="4">
        <v>16.949151992797852</v>
      </c>
      <c r="H4" s="4">
        <v>5.0847458839416504</v>
      </c>
      <c r="I4" s="4">
        <v>16.949151992797852</v>
      </c>
      <c r="J4" s="4">
        <v>0</v>
      </c>
      <c r="K4" s="4">
        <v>1.3144761323928833</v>
      </c>
      <c r="L4" s="4">
        <v>0.71437221765518188</v>
      </c>
      <c r="M4" s="4">
        <v>0.93902522325515747</v>
      </c>
      <c r="O4" s="13" t="s">
        <v>50</v>
      </c>
      <c r="P4" s="13"/>
      <c r="Q4" s="12">
        <f>QUARTILE($K$2:$K$35,2)</f>
        <v>1.0302005410194397</v>
      </c>
      <c r="R4" s="16" t="s">
        <v>52</v>
      </c>
      <c r="S4" s="12">
        <f t="shared" si="0"/>
        <v>0.82143519282341004</v>
      </c>
    </row>
    <row r="5" spans="1:19" ht="21" x14ac:dyDescent="0.4">
      <c r="A5" s="3" t="s">
        <v>40</v>
      </c>
      <c r="B5" s="3">
        <v>4</v>
      </c>
      <c r="C5" s="4">
        <v>9.8000001907348633</v>
      </c>
      <c r="D5" s="3">
        <v>13</v>
      </c>
      <c r="E5" s="4">
        <v>0.75384616851806641</v>
      </c>
      <c r="F5" s="4">
        <v>30.769229888916016</v>
      </c>
      <c r="G5" s="4">
        <v>46.153846740722656</v>
      </c>
      <c r="H5" s="4">
        <v>15.384614944458008</v>
      </c>
      <c r="I5" s="4">
        <v>7.6923074722290039</v>
      </c>
      <c r="J5" s="4">
        <v>0</v>
      </c>
      <c r="K5" s="4">
        <v>1.2849198579788208</v>
      </c>
      <c r="L5" s="4">
        <v>0.15740405023097992</v>
      </c>
      <c r="M5" s="4">
        <v>0.20225158333778381</v>
      </c>
      <c r="O5" s="13" t="s">
        <v>51</v>
      </c>
      <c r="P5" s="13"/>
      <c r="Q5" s="12">
        <f>QUARTILE($K$2:$K$35,1)</f>
        <v>0.81143519282341003</v>
      </c>
      <c r="R5" s="16" t="s">
        <v>52</v>
      </c>
      <c r="S5" s="12">
        <v>0.12</v>
      </c>
    </row>
    <row r="6" spans="1:19" x14ac:dyDescent="0.3">
      <c r="A6" s="3" t="s">
        <v>23</v>
      </c>
      <c r="B6" s="3">
        <v>5</v>
      </c>
      <c r="C6" s="4">
        <v>176.5</v>
      </c>
      <c r="D6" s="3">
        <v>242</v>
      </c>
      <c r="E6" s="4">
        <v>0.72933882474899292</v>
      </c>
      <c r="F6" s="4">
        <v>61.570247650146484</v>
      </c>
      <c r="G6" s="4">
        <v>10.330578804016113</v>
      </c>
      <c r="H6" s="4">
        <v>8.2644624710083008</v>
      </c>
      <c r="I6" s="4">
        <v>18.595041275024414</v>
      </c>
      <c r="J6" s="4">
        <v>1.2396694421768188</v>
      </c>
      <c r="K6" s="4">
        <v>1.2431474924087524</v>
      </c>
      <c r="L6" s="4">
        <v>2.9301369190216064</v>
      </c>
      <c r="M6" s="4">
        <v>3.6425924301147461</v>
      </c>
    </row>
    <row r="7" spans="1:19" x14ac:dyDescent="0.3">
      <c r="A7" s="3" t="s">
        <v>13</v>
      </c>
      <c r="B7" s="3">
        <v>6</v>
      </c>
      <c r="C7" s="4">
        <v>338.70001220703125</v>
      </c>
      <c r="D7" s="3">
        <v>475</v>
      </c>
      <c r="E7" s="4">
        <v>0.71305263042449951</v>
      </c>
      <c r="F7" s="4">
        <v>57.894737243652344</v>
      </c>
      <c r="G7" s="4">
        <v>13.894737243652344</v>
      </c>
      <c r="H7" s="4">
        <v>7.1578946113586426</v>
      </c>
      <c r="I7" s="4">
        <v>18.947368621826172</v>
      </c>
      <c r="J7" s="4">
        <v>2.1052632331848145</v>
      </c>
      <c r="K7" s="4">
        <v>1.2153879404067993</v>
      </c>
      <c r="L7" s="4">
        <v>5.7513017654418945</v>
      </c>
      <c r="M7" s="4">
        <v>6.9900627136230469</v>
      </c>
    </row>
    <row r="8" spans="1:19" x14ac:dyDescent="0.3">
      <c r="A8" s="3" t="s">
        <v>24</v>
      </c>
      <c r="B8" s="5">
        <v>7</v>
      </c>
      <c r="C8" s="6">
        <v>148.90000915527344</v>
      </c>
      <c r="D8" s="5">
        <v>211</v>
      </c>
      <c r="E8" s="6">
        <v>0.70568722486495972</v>
      </c>
      <c r="F8" s="6">
        <v>54.028434753417969</v>
      </c>
      <c r="G8" s="4">
        <v>18.009479522705078</v>
      </c>
      <c r="H8" s="4">
        <v>5.6872038841247559</v>
      </c>
      <c r="I8" s="4">
        <v>20.853080749511719</v>
      </c>
      <c r="J8" s="4">
        <v>1.421800971031189</v>
      </c>
      <c r="K8" s="4">
        <v>1.2028336524963379</v>
      </c>
      <c r="L8" s="4">
        <v>2.5547888278961182</v>
      </c>
      <c r="M8" s="4">
        <v>3.0729858875274658</v>
      </c>
    </row>
    <row r="9" spans="1:19" x14ac:dyDescent="0.3">
      <c r="A9" s="3" t="s">
        <v>14</v>
      </c>
      <c r="B9" s="3">
        <v>8</v>
      </c>
      <c r="C9" s="4">
        <v>477</v>
      </c>
      <c r="D9" s="3">
        <v>686</v>
      </c>
      <c r="E9" s="4">
        <v>0.6953352689743042</v>
      </c>
      <c r="F9" s="4">
        <v>51.457725524902344</v>
      </c>
      <c r="G9" s="4">
        <v>17.492712020874023</v>
      </c>
      <c r="H9" s="4">
        <v>8.4548101425170898</v>
      </c>
      <c r="I9" s="4">
        <v>22.303207397460937</v>
      </c>
      <c r="J9" s="4">
        <v>0.29154518246650696</v>
      </c>
      <c r="K9" s="4">
        <v>1.1851890087127686</v>
      </c>
      <c r="L9" s="4">
        <v>8.3060903549194336</v>
      </c>
      <c r="M9" s="4">
        <v>9.8442869186401367</v>
      </c>
    </row>
    <row r="10" spans="1:19" ht="17.399999999999999" x14ac:dyDescent="0.3">
      <c r="A10" s="15" t="s">
        <v>15</v>
      </c>
      <c r="B10" s="3">
        <v>9</v>
      </c>
      <c r="C10" s="4">
        <v>498.20001220703125</v>
      </c>
      <c r="D10" s="3">
        <v>744</v>
      </c>
      <c r="E10" s="4">
        <v>0.66962367296218872</v>
      </c>
      <c r="F10" s="4">
        <v>48.655914306640625</v>
      </c>
      <c r="G10" s="4">
        <v>19.892473220825195</v>
      </c>
      <c r="H10" s="4">
        <v>5.9139785766601562</v>
      </c>
      <c r="I10" s="4">
        <v>24.596775054931641</v>
      </c>
      <c r="J10" s="4">
        <v>0.94086021184921265</v>
      </c>
      <c r="K10" s="14">
        <v>1.1413638591766357</v>
      </c>
      <c r="L10" s="4">
        <v>9.0083541870117187</v>
      </c>
      <c r="M10" s="4">
        <v>10.28180980682373</v>
      </c>
    </row>
    <row r="11" spans="1:19" x14ac:dyDescent="0.3">
      <c r="A11" s="3" t="s">
        <v>41</v>
      </c>
      <c r="B11" s="3">
        <v>10</v>
      </c>
      <c r="C11" s="4">
        <v>31</v>
      </c>
      <c r="D11" s="3">
        <v>48</v>
      </c>
      <c r="E11" s="4">
        <v>0.64583331346511841</v>
      </c>
      <c r="F11" s="4">
        <v>54.166667938232422</v>
      </c>
      <c r="G11" s="4">
        <v>10.416666984558105</v>
      </c>
      <c r="H11" s="4">
        <v>4.1666665077209473</v>
      </c>
      <c r="I11" s="4">
        <v>31.25</v>
      </c>
      <c r="J11" s="4">
        <v>0</v>
      </c>
      <c r="K11" s="4">
        <v>1.100813627243042</v>
      </c>
      <c r="L11" s="4">
        <v>0.58118414878845215</v>
      </c>
      <c r="M11" s="4">
        <v>0.63977545499801636</v>
      </c>
    </row>
    <row r="12" spans="1:19" x14ac:dyDescent="0.3">
      <c r="A12" s="3" t="s">
        <v>25</v>
      </c>
      <c r="B12" s="5">
        <v>11</v>
      </c>
      <c r="C12" s="6">
        <v>104.09999847412109</v>
      </c>
      <c r="D12" s="5">
        <v>163</v>
      </c>
      <c r="E12" s="6">
        <v>0.63865029811859131</v>
      </c>
      <c r="F12" s="6">
        <v>44.785274505615234</v>
      </c>
      <c r="G12" s="4">
        <v>19.631902694702148</v>
      </c>
      <c r="H12" s="4">
        <v>9.20245361328125</v>
      </c>
      <c r="I12" s="4">
        <v>25.153373718261719</v>
      </c>
      <c r="J12" s="4">
        <v>1.2269939184188843</v>
      </c>
      <c r="K12" s="4">
        <v>1.088570237159729</v>
      </c>
      <c r="L12" s="4">
        <v>1.9736045598983765</v>
      </c>
      <c r="M12" s="4">
        <v>2.1484072208404541</v>
      </c>
    </row>
    <row r="13" spans="1:19" x14ac:dyDescent="0.3">
      <c r="A13" s="3" t="s">
        <v>26</v>
      </c>
      <c r="B13" s="5">
        <v>12</v>
      </c>
      <c r="C13" s="6">
        <v>176.40000915527344</v>
      </c>
      <c r="D13" s="5">
        <v>277</v>
      </c>
      <c r="E13" s="6">
        <v>0.63682311773300171</v>
      </c>
      <c r="F13" s="6">
        <v>47.29241943359375</v>
      </c>
      <c r="G13" s="4">
        <v>17.328519821166992</v>
      </c>
      <c r="H13" s="4">
        <v>8.6642599105834961</v>
      </c>
      <c r="I13" s="4">
        <v>24.187725067138672</v>
      </c>
      <c r="J13" s="4">
        <v>2.5270757675170898</v>
      </c>
      <c r="K13" s="4">
        <v>1.0854557752609253</v>
      </c>
      <c r="L13" s="4">
        <v>3.3539168834686279</v>
      </c>
      <c r="M13" s="4">
        <v>3.6405284404754639</v>
      </c>
    </row>
    <row r="14" spans="1:19" x14ac:dyDescent="0.3">
      <c r="A14" s="3" t="s">
        <v>27</v>
      </c>
      <c r="B14" s="5">
        <v>13</v>
      </c>
      <c r="C14" s="6">
        <v>72.5</v>
      </c>
      <c r="D14" s="5">
        <v>114</v>
      </c>
      <c r="E14" s="6">
        <v>0.63596493005752563</v>
      </c>
      <c r="F14" s="6">
        <v>49.122806549072266</v>
      </c>
      <c r="G14" s="4">
        <v>17.543859481811523</v>
      </c>
      <c r="H14" s="4">
        <v>1.7543859481811523</v>
      </c>
      <c r="I14" s="4">
        <v>30.701753616333008</v>
      </c>
      <c r="J14" s="4">
        <v>0.87719297409057617</v>
      </c>
      <c r="K14" s="4">
        <v>1.0839930772781372</v>
      </c>
      <c r="L14" s="4">
        <v>1.380312442779541</v>
      </c>
      <c r="M14" s="4">
        <v>1.4962490797042847</v>
      </c>
    </row>
    <row r="15" spans="1:19" x14ac:dyDescent="0.3">
      <c r="A15" s="3" t="s">
        <v>42</v>
      </c>
      <c r="B15" s="3">
        <v>14</v>
      </c>
      <c r="C15" s="4">
        <v>21.80000114440918</v>
      </c>
      <c r="D15" s="3">
        <v>35</v>
      </c>
      <c r="E15" s="4">
        <v>0.62285715341567993</v>
      </c>
      <c r="F15" s="4">
        <v>62.857143402099609</v>
      </c>
      <c r="G15" s="4">
        <v>2.8571429252624512</v>
      </c>
      <c r="H15" s="4">
        <v>2.8571429252624512</v>
      </c>
      <c r="I15" s="4">
        <v>25.714284896850586</v>
      </c>
      <c r="J15" s="4">
        <v>5.7142858505249023</v>
      </c>
      <c r="K15" s="4">
        <v>1.0616509914398193</v>
      </c>
      <c r="L15" s="4">
        <v>0.42378011345863342</v>
      </c>
      <c r="M15" s="4">
        <v>0.44990658760070801</v>
      </c>
    </row>
    <row r="16" spans="1:19" x14ac:dyDescent="0.3">
      <c r="A16" s="3" t="s">
        <v>16</v>
      </c>
      <c r="B16" s="3">
        <v>15</v>
      </c>
      <c r="C16" s="4">
        <v>364.69998168945312</v>
      </c>
      <c r="D16" s="3">
        <v>589</v>
      </c>
      <c r="E16" s="4">
        <v>0.61918503046035767</v>
      </c>
      <c r="F16" s="4">
        <v>48.726654052734375</v>
      </c>
      <c r="G16" s="4">
        <v>15.449914932250977</v>
      </c>
      <c r="H16" s="4">
        <v>8.9983024597167969</v>
      </c>
      <c r="I16" s="4">
        <v>22.071308135986328</v>
      </c>
      <c r="J16" s="4">
        <v>4.7538199424743652</v>
      </c>
      <c r="K16" s="4">
        <v>1.0553920269012451</v>
      </c>
      <c r="L16" s="4">
        <v>7.1316142082214355</v>
      </c>
      <c r="M16" s="4">
        <v>7.526648998260498</v>
      </c>
    </row>
    <row r="17" spans="1:13" x14ac:dyDescent="0.3">
      <c r="A17" s="3" t="s">
        <v>17</v>
      </c>
      <c r="B17" s="3">
        <v>16</v>
      </c>
      <c r="C17" s="4">
        <v>298.10000610351562</v>
      </c>
      <c r="D17" s="3">
        <v>488</v>
      </c>
      <c r="E17" s="4">
        <v>0.61086064577102661</v>
      </c>
      <c r="F17" s="4">
        <v>45.696720123291016</v>
      </c>
      <c r="G17" s="4">
        <v>19.262294769287109</v>
      </c>
      <c r="H17" s="4">
        <v>5.3278689384460449</v>
      </c>
      <c r="I17" s="4">
        <v>24.590164184570312</v>
      </c>
      <c r="J17" s="4">
        <v>5.1229510307312012</v>
      </c>
      <c r="K17" s="4">
        <v>1.0412031412124634</v>
      </c>
      <c r="L17" s="4">
        <v>5.9087057113647461</v>
      </c>
      <c r="M17" s="4">
        <v>6.152163028717041</v>
      </c>
    </row>
    <row r="18" spans="1:13" x14ac:dyDescent="0.3">
      <c r="A18" s="3" t="s">
        <v>28</v>
      </c>
      <c r="B18" s="5">
        <v>17</v>
      </c>
      <c r="C18" s="6">
        <v>90.5</v>
      </c>
      <c r="D18" s="5">
        <v>149</v>
      </c>
      <c r="E18" s="6">
        <v>0.60738253593444824</v>
      </c>
      <c r="F18" s="6">
        <v>46.308723449707031</v>
      </c>
      <c r="G18" s="4">
        <v>13.422819137573242</v>
      </c>
      <c r="H18" s="4">
        <v>8.0536909103393555</v>
      </c>
      <c r="I18" s="4">
        <v>30.872482299804688</v>
      </c>
      <c r="J18" s="4">
        <v>1.3422819375991821</v>
      </c>
      <c r="K18" s="4">
        <v>1.0352747440338135</v>
      </c>
      <c r="L18" s="4">
        <v>1.8040925264358521</v>
      </c>
      <c r="M18" s="4">
        <v>1.8677314519882202</v>
      </c>
    </row>
    <row r="19" spans="1:13" x14ac:dyDescent="0.3">
      <c r="A19" s="3" t="s">
        <v>29</v>
      </c>
      <c r="B19" s="5">
        <v>18</v>
      </c>
      <c r="C19" s="6">
        <v>126.30000305175781</v>
      </c>
      <c r="D19" s="5">
        <v>210</v>
      </c>
      <c r="E19" s="6">
        <v>0.6014285683631897</v>
      </c>
      <c r="F19" s="6">
        <v>36.190475463867188</v>
      </c>
      <c r="G19" s="4">
        <v>26.666666030883789</v>
      </c>
      <c r="H19" s="4">
        <v>7.1428570747375488</v>
      </c>
      <c r="I19" s="4">
        <v>29.047618865966797</v>
      </c>
      <c r="J19" s="4">
        <v>0.9523809552192688</v>
      </c>
      <c r="K19" s="4">
        <v>1.0251263380050659</v>
      </c>
      <c r="L19" s="4">
        <v>2.5426807403564453</v>
      </c>
      <c r="M19" s="4">
        <v>2.6065690517425537</v>
      </c>
    </row>
    <row r="20" spans="1:13" x14ac:dyDescent="0.3">
      <c r="A20" s="3" t="s">
        <v>30</v>
      </c>
      <c r="B20" s="5">
        <v>19</v>
      </c>
      <c r="C20" s="6">
        <v>122.40000152587891</v>
      </c>
      <c r="D20" s="5">
        <v>204</v>
      </c>
      <c r="E20" s="6">
        <v>0.60000002384185791</v>
      </c>
      <c r="F20" s="6">
        <v>49.019607543945313</v>
      </c>
      <c r="G20" s="4">
        <v>11.274509429931641</v>
      </c>
      <c r="H20" s="4">
        <v>6.3725490570068359</v>
      </c>
      <c r="I20" s="4">
        <v>31.86274528503418</v>
      </c>
      <c r="J20" s="4">
        <v>1.470588207244873</v>
      </c>
      <c r="K20" s="4">
        <v>1.0226913690567017</v>
      </c>
      <c r="L20" s="4">
        <v>2.4700326919555664</v>
      </c>
      <c r="M20" s="4">
        <v>2.5260810852050781</v>
      </c>
    </row>
    <row r="21" spans="1:13" x14ac:dyDescent="0.3">
      <c r="A21" s="3" t="s">
        <v>31</v>
      </c>
      <c r="B21" s="5">
        <v>20</v>
      </c>
      <c r="C21" s="6">
        <v>121.5</v>
      </c>
      <c r="D21" s="5">
        <v>212</v>
      </c>
      <c r="E21" s="6">
        <v>0.57311320304870605</v>
      </c>
      <c r="F21" s="6">
        <v>44.339622497558594</v>
      </c>
      <c r="G21" s="4">
        <v>14.150943756103516</v>
      </c>
      <c r="H21" s="4">
        <v>9.9056606292724609</v>
      </c>
      <c r="I21" s="4">
        <v>25.471698760986328</v>
      </c>
      <c r="J21" s="4">
        <v>6.132075309753418</v>
      </c>
      <c r="K21" s="4">
        <v>0.97686320543289185</v>
      </c>
      <c r="L21" s="4">
        <v>2.5668966770172119</v>
      </c>
      <c r="M21" s="4">
        <v>2.5075068473815918</v>
      </c>
    </row>
    <row r="22" spans="1:13" x14ac:dyDescent="0.3">
      <c r="A22" s="3" t="s">
        <v>18</v>
      </c>
      <c r="B22" s="3">
        <v>21</v>
      </c>
      <c r="C22" s="4">
        <v>298.10000610351562</v>
      </c>
      <c r="D22" s="3">
        <v>534</v>
      </c>
      <c r="E22" s="4">
        <v>0.55823969841003418</v>
      </c>
      <c r="F22" s="4">
        <v>40.262172698974609</v>
      </c>
      <c r="G22" s="4">
        <v>14.419475555419922</v>
      </c>
      <c r="H22" s="4">
        <v>11.797752380371094</v>
      </c>
      <c r="I22" s="4">
        <v>30.524345397949219</v>
      </c>
      <c r="J22" s="4">
        <v>2.9962546825408936</v>
      </c>
      <c r="K22" s="4">
        <v>0.95151150226593018</v>
      </c>
      <c r="L22" s="4">
        <v>6.4656739234924316</v>
      </c>
      <c r="M22" s="4">
        <v>6.152163028717041</v>
      </c>
    </row>
    <row r="23" spans="1:13" x14ac:dyDescent="0.3">
      <c r="A23" s="3" t="s">
        <v>19</v>
      </c>
      <c r="B23" s="5">
        <v>22</v>
      </c>
      <c r="C23" s="6">
        <v>187.30000305175781</v>
      </c>
      <c r="D23" s="5">
        <v>357</v>
      </c>
      <c r="E23" s="6">
        <v>0.52464985847473145</v>
      </c>
      <c r="F23" s="4">
        <v>39.215686798095703</v>
      </c>
      <c r="G23" s="4">
        <v>13.725490570068359</v>
      </c>
      <c r="H23" s="4">
        <v>9.2436971664428711</v>
      </c>
      <c r="I23" s="4">
        <v>35.294116973876953</v>
      </c>
      <c r="J23" s="4">
        <v>2.5210084915161133</v>
      </c>
      <c r="K23" s="4">
        <v>0.89425814151763916</v>
      </c>
      <c r="L23" s="4">
        <v>4.3225569725036621</v>
      </c>
      <c r="M23" s="4">
        <v>3.8654818534851074</v>
      </c>
    </row>
    <row r="24" spans="1:13" x14ac:dyDescent="0.3">
      <c r="A24" s="3" t="s">
        <v>32</v>
      </c>
      <c r="B24" s="3">
        <v>23</v>
      </c>
      <c r="C24" s="4">
        <v>142.90000915527344</v>
      </c>
      <c r="D24" s="3">
        <v>278</v>
      </c>
      <c r="E24" s="4">
        <v>0.51402878761291504</v>
      </c>
      <c r="F24" s="4">
        <v>34.172660827636719</v>
      </c>
      <c r="G24" s="4">
        <v>15.467625617980957</v>
      </c>
      <c r="H24" s="4">
        <v>10.071942329406738</v>
      </c>
      <c r="I24" s="4">
        <v>39.928058624267578</v>
      </c>
      <c r="J24" s="4">
        <v>0.35971224308013916</v>
      </c>
      <c r="K24" s="4">
        <v>0.87615466117858887</v>
      </c>
      <c r="L24" s="4">
        <v>3.3660249710083008</v>
      </c>
      <c r="M24" s="4">
        <v>2.9491584300994873</v>
      </c>
    </row>
    <row r="25" spans="1:13" x14ac:dyDescent="0.3">
      <c r="A25" s="3" t="s">
        <v>20</v>
      </c>
      <c r="B25" s="5">
        <v>24</v>
      </c>
      <c r="C25" s="6">
        <v>194.69999694824219</v>
      </c>
      <c r="D25" s="5">
        <v>401</v>
      </c>
      <c r="E25" s="6">
        <v>0.48553615808486938</v>
      </c>
      <c r="F25" s="4">
        <v>31.670822143554687</v>
      </c>
      <c r="G25" s="4">
        <v>17.206981658935547</v>
      </c>
      <c r="H25" s="4">
        <v>8.728179931640625</v>
      </c>
      <c r="I25" s="4">
        <v>40.149627685546875</v>
      </c>
      <c r="J25" s="4">
        <v>2.2443890571594238</v>
      </c>
      <c r="K25" s="4">
        <v>0.82758939266204834</v>
      </c>
      <c r="L25" s="4">
        <v>4.8553094863891602</v>
      </c>
      <c r="M25" s="4">
        <v>4.0182027816772461</v>
      </c>
    </row>
    <row r="26" spans="1:13" x14ac:dyDescent="0.3">
      <c r="A26" s="3" t="s">
        <v>43</v>
      </c>
      <c r="B26" s="3">
        <v>25</v>
      </c>
      <c r="C26" s="4">
        <v>10.100000381469727</v>
      </c>
      <c r="D26" s="3">
        <v>21</v>
      </c>
      <c r="E26" s="4">
        <v>0.48095238208770752</v>
      </c>
      <c r="F26" s="4">
        <v>38.095237731933594</v>
      </c>
      <c r="G26" s="4">
        <v>9.5238094329833984</v>
      </c>
      <c r="H26" s="4">
        <v>4.7619047164916992</v>
      </c>
      <c r="I26" s="4">
        <v>47.619049072265625</v>
      </c>
      <c r="J26" s="4">
        <v>0</v>
      </c>
      <c r="K26" s="4">
        <v>0.81977641582489014</v>
      </c>
      <c r="L26" s="4">
        <v>0.25426807999610901</v>
      </c>
      <c r="M26" s="4">
        <v>0.20844297111034393</v>
      </c>
    </row>
    <row r="27" spans="1:13" x14ac:dyDescent="0.3">
      <c r="A27" s="3" t="s">
        <v>21</v>
      </c>
      <c r="B27" s="5">
        <v>26</v>
      </c>
      <c r="C27" s="6">
        <v>186.44999694824219</v>
      </c>
      <c r="D27" s="5">
        <v>393</v>
      </c>
      <c r="E27" s="6">
        <v>0.4744274914264679</v>
      </c>
      <c r="F27" s="4">
        <v>31.806615829467773</v>
      </c>
      <c r="G27" s="4">
        <v>16.030534744262695</v>
      </c>
      <c r="H27" s="4">
        <v>10.941475868225098</v>
      </c>
      <c r="I27" s="4">
        <v>37.913486480712891</v>
      </c>
      <c r="J27" s="4">
        <v>3.3078880310058594</v>
      </c>
      <c r="K27" s="4">
        <v>0.80865478515625</v>
      </c>
      <c r="L27" s="4">
        <v>4.7584452629089355</v>
      </c>
      <c r="M27" s="4">
        <v>3.8479394912719727</v>
      </c>
    </row>
    <row r="28" spans="1:13" x14ac:dyDescent="0.3">
      <c r="A28" s="3" t="s">
        <v>22</v>
      </c>
      <c r="B28" s="5">
        <v>27</v>
      </c>
      <c r="C28" s="6">
        <v>179</v>
      </c>
      <c r="D28" s="5">
        <v>379</v>
      </c>
      <c r="E28" s="6">
        <v>0.47229552268981934</v>
      </c>
      <c r="F28" s="4">
        <v>31.662269592285156</v>
      </c>
      <c r="G28" s="4">
        <v>17.150396347045898</v>
      </c>
      <c r="H28" s="4">
        <v>10.290237426757812</v>
      </c>
      <c r="I28" s="4">
        <v>35.092350006103516</v>
      </c>
      <c r="J28" s="4">
        <v>5.8047494888305664</v>
      </c>
      <c r="K28" s="4">
        <v>0.80502086877822876</v>
      </c>
      <c r="L28" s="4">
        <v>4.5889334678649902</v>
      </c>
      <c r="M28" s="4">
        <v>3.6941871643066406</v>
      </c>
    </row>
    <row r="29" spans="1:13" x14ac:dyDescent="0.3">
      <c r="A29" s="3" t="s">
        <v>33</v>
      </c>
      <c r="B29" s="3">
        <v>28</v>
      </c>
      <c r="C29" s="4">
        <v>78.400001525878906</v>
      </c>
      <c r="D29" s="3">
        <v>169</v>
      </c>
      <c r="E29" s="4">
        <v>0.46390533447265625</v>
      </c>
      <c r="F29" s="4">
        <v>27.218935012817383</v>
      </c>
      <c r="G29" s="4">
        <v>16.568046569824219</v>
      </c>
      <c r="H29" s="4">
        <v>13.609467506408691</v>
      </c>
      <c r="I29" s="4">
        <v>40.828403472900391</v>
      </c>
      <c r="J29" s="4">
        <v>1.7751479148864746</v>
      </c>
      <c r="K29" s="4">
        <v>0.79071992635726929</v>
      </c>
      <c r="L29" s="4">
        <v>2.0462524890899658</v>
      </c>
      <c r="M29" s="4">
        <v>1.6180126667022705</v>
      </c>
    </row>
    <row r="30" spans="1:13" x14ac:dyDescent="0.3">
      <c r="A30" s="3" t="s">
        <v>44</v>
      </c>
      <c r="B30" s="3">
        <v>29</v>
      </c>
      <c r="C30" s="4">
        <v>8.0999994277954102</v>
      </c>
      <c r="D30" s="3">
        <v>18</v>
      </c>
      <c r="E30" s="4">
        <v>0.44999998807907104</v>
      </c>
      <c r="F30" s="4">
        <v>5.5555553436279297</v>
      </c>
      <c r="G30" s="4">
        <v>38.888889312744141</v>
      </c>
      <c r="H30" s="4">
        <v>16.666666030883789</v>
      </c>
      <c r="I30" s="4">
        <v>38.888889312744141</v>
      </c>
      <c r="J30" s="4">
        <v>0</v>
      </c>
      <c r="K30" s="4">
        <v>0.76701849699020386</v>
      </c>
      <c r="L30" s="4">
        <v>0.21794405579566956</v>
      </c>
      <c r="M30" s="4">
        <v>0.16716712713241577</v>
      </c>
    </row>
    <row r="31" spans="1:13" x14ac:dyDescent="0.3">
      <c r="A31" s="3" t="s">
        <v>34</v>
      </c>
      <c r="B31" s="3">
        <v>30</v>
      </c>
      <c r="C31" s="4">
        <v>43.400001525878906</v>
      </c>
      <c r="D31" s="3">
        <v>108</v>
      </c>
      <c r="E31" s="4">
        <v>0.40185186266899109</v>
      </c>
      <c r="F31" s="4">
        <v>29.629629135131836</v>
      </c>
      <c r="G31" s="4">
        <v>12.037036895751953</v>
      </c>
      <c r="H31" s="4">
        <v>8.3333330154418945</v>
      </c>
      <c r="I31" s="4">
        <v>46.296295166015625</v>
      </c>
      <c r="J31" s="4">
        <v>3.7037036418914795</v>
      </c>
      <c r="K31" s="4">
        <v>0.68495070934295654</v>
      </c>
      <c r="L31" s="4">
        <v>1.3076643943786621</v>
      </c>
      <c r="M31" s="4">
        <v>0.89568567276000977</v>
      </c>
    </row>
    <row r="32" spans="1:13" x14ac:dyDescent="0.3">
      <c r="A32" s="3" t="s">
        <v>45</v>
      </c>
      <c r="B32" s="3">
        <v>31</v>
      </c>
      <c r="C32" s="4">
        <v>7</v>
      </c>
      <c r="D32" s="3">
        <v>18</v>
      </c>
      <c r="E32" s="4">
        <v>0.3888888955116272</v>
      </c>
      <c r="F32" s="4">
        <v>5.5555553436279297</v>
      </c>
      <c r="G32" s="4">
        <v>27.777778625488281</v>
      </c>
      <c r="H32" s="4">
        <v>22.222221374511719</v>
      </c>
      <c r="I32" s="4">
        <v>44.444442749023438</v>
      </c>
      <c r="J32" s="4">
        <v>0</v>
      </c>
      <c r="K32" s="4">
        <v>0.66285550594329834</v>
      </c>
      <c r="L32" s="4">
        <v>0.21794405579566956</v>
      </c>
      <c r="M32" s="4">
        <v>0.14446541666984558</v>
      </c>
    </row>
    <row r="33" spans="1:13" x14ac:dyDescent="0.3">
      <c r="A33" s="3" t="s">
        <v>35</v>
      </c>
      <c r="B33" s="3">
        <v>32</v>
      </c>
      <c r="C33" s="4">
        <v>112.09999847412109</v>
      </c>
      <c r="D33" s="3">
        <v>289</v>
      </c>
      <c r="E33" s="4">
        <v>0.38788926601409912</v>
      </c>
      <c r="F33" s="4">
        <v>25.259515762329102</v>
      </c>
      <c r="G33" s="4">
        <v>12.802767753601074</v>
      </c>
      <c r="H33" s="4">
        <v>10.034602165222168</v>
      </c>
      <c r="I33" s="4">
        <v>50.173011779785156</v>
      </c>
      <c r="J33" s="4">
        <v>1.7301038503646851</v>
      </c>
      <c r="K33" s="4">
        <v>0.66115164756774902</v>
      </c>
      <c r="L33" s="4">
        <v>3.4992129802703857</v>
      </c>
      <c r="M33" s="4">
        <v>2.3135104179382324</v>
      </c>
    </row>
    <row r="34" spans="1:13" x14ac:dyDescent="0.3">
      <c r="A34" s="3" t="s">
        <v>36</v>
      </c>
      <c r="B34" s="3">
        <v>33</v>
      </c>
      <c r="C34" s="4">
        <v>66.599998474121094</v>
      </c>
      <c r="D34" s="3">
        <v>180</v>
      </c>
      <c r="E34" s="4">
        <v>0.37000000476837158</v>
      </c>
      <c r="F34" s="4">
        <v>22.222221374511719</v>
      </c>
      <c r="G34" s="4">
        <v>17.777778625488281</v>
      </c>
      <c r="H34" s="4">
        <v>7.2222223281860352</v>
      </c>
      <c r="I34" s="4">
        <v>48.333332061767578</v>
      </c>
      <c r="J34" s="4">
        <v>4.4444446563720703</v>
      </c>
      <c r="K34" s="4">
        <v>0.63065963983535767</v>
      </c>
      <c r="L34" s="4">
        <v>2.1794404983520508</v>
      </c>
      <c r="M34" s="4">
        <v>1.3744851350784302</v>
      </c>
    </row>
    <row r="35" spans="1:13" x14ac:dyDescent="0.3">
      <c r="A35" s="3" t="s">
        <v>46</v>
      </c>
      <c r="B35" s="3">
        <v>34</v>
      </c>
      <c r="C35" s="4">
        <v>1.5000001192092896</v>
      </c>
      <c r="D35" s="3">
        <v>21</v>
      </c>
      <c r="E35" s="4">
        <v>7.1428574621677399E-2</v>
      </c>
      <c r="F35" s="4">
        <v>0</v>
      </c>
      <c r="G35" s="4">
        <v>0</v>
      </c>
      <c r="H35" s="4">
        <v>14.285714149475098</v>
      </c>
      <c r="I35" s="4">
        <v>85.714286804199219</v>
      </c>
      <c r="J35" s="4">
        <v>0</v>
      </c>
      <c r="K35" s="4">
        <v>0.12174896895885468</v>
      </c>
      <c r="L35" s="4">
        <v>0.25426807999610901</v>
      </c>
      <c r="M35" s="4">
        <v>3.0956877395510674E-2</v>
      </c>
    </row>
    <row r="36" spans="1:13" x14ac:dyDescent="0.3">
      <c r="A36" s="7" t="s">
        <v>47</v>
      </c>
      <c r="B36" s="8"/>
      <c r="C36" s="9">
        <v>4845.4501953125</v>
      </c>
      <c r="D36" s="10">
        <v>8259</v>
      </c>
      <c r="E36" s="9">
        <v>0.58668726682662964</v>
      </c>
      <c r="F36" s="9">
        <v>42.934978485107422</v>
      </c>
      <c r="G36" s="9">
        <v>16.357912063598633</v>
      </c>
      <c r="H36" s="9">
        <v>8.5603580474853516</v>
      </c>
      <c r="I36" s="9">
        <v>29.688823699951172</v>
      </c>
      <c r="J36" s="9">
        <v>2.4579246044158936</v>
      </c>
      <c r="L36" s="11"/>
      <c r="M36" s="11"/>
    </row>
  </sheetData>
  <sortState ref="A2:M35">
    <sortCondition descending="1" ref="K2:K35"/>
  </sortState>
  <mergeCells count="4">
    <mergeCell ref="O5:P5"/>
    <mergeCell ref="O2:P2"/>
    <mergeCell ref="O3:P3"/>
    <mergeCell ref="O4:P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Giuliano Polenzani</dc:creator>
  <cp:lastModifiedBy>Giuliano Polenzani</cp:lastModifiedBy>
  <dcterms:created xsi:type="dcterms:W3CDTF">2016-07-14T08:51:25Z</dcterms:created>
  <dcterms:modified xsi:type="dcterms:W3CDTF">2016-07-14T09:24:49Z</dcterms:modified>
</cp:coreProperties>
</file>